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0128" windowHeight="6480" activeTab="0"/>
  </bookViews>
  <sheets>
    <sheet name="munchkin" sheetId="1" r:id="rId1"/>
  </sheets>
  <definedNames>
    <definedName name="HTML_CodePage" hidden="1">1252</definedName>
    <definedName name="HTML_Control" hidden="1">{"'munchkin'!$A$1:$E$49"}</definedName>
    <definedName name="HTML_Description" hidden="1">""</definedName>
    <definedName name="HTML_Email" hidden="1">""</definedName>
    <definedName name="HTML_Header" hidden="1">"munchkin"</definedName>
    <definedName name="HTML_LastUpdate" hidden="1">"7/27/98"</definedName>
    <definedName name="HTML_LineAfter" hidden="1">FALSE</definedName>
    <definedName name="HTML_LineBefore" hidden="1">TRUE</definedName>
    <definedName name="HTML_Name" hidden="1">"David L. Mills"</definedName>
    <definedName name="HTML_OBDlg2" hidden="1">TRUE</definedName>
    <definedName name="HTML_OBDlg4" hidden="1">TRUE</definedName>
    <definedName name="HTML_OS" hidden="1">0</definedName>
    <definedName name="HTML_PathFile" hidden="1">"D:\My Documents\powerpoint\maps\MyHTML.htm"</definedName>
    <definedName name="HTML_Title" hidden="1">"munchkin"</definedName>
    <definedName name="_xlnm.Print_Area" localSheetId="0">'munchkin'!$A$18:$E$42</definedName>
  </definedNames>
  <calcPr fullCalcOnLoad="1"/>
</workbook>
</file>

<file path=xl/sharedStrings.xml><?xml version="1.0" encoding="utf-8"?>
<sst xmlns="http://schemas.openxmlformats.org/spreadsheetml/2006/main" count="201" uniqueCount="148">
  <si>
    <t>128.4.1.25</t>
  </si>
  <si>
    <t>128.4.1.24</t>
  </si>
  <si>
    <t>128.4.1.4</t>
  </si>
  <si>
    <t>128.4.1.8</t>
  </si>
  <si>
    <t>128.4.1.31</t>
  </si>
  <si>
    <t>128.4.1.5</t>
  </si>
  <si>
    <t>128.4.1.50</t>
  </si>
  <si>
    <t>128.4.1.28</t>
  </si>
  <si>
    <t>128.4.1.30</t>
  </si>
  <si>
    <t>128.4.1.100</t>
  </si>
  <si>
    <t>128.4.2.7</t>
  </si>
  <si>
    <t>128.4.1.3</t>
  </si>
  <si>
    <t>128.4.1.22</t>
  </si>
  <si>
    <t>128.4.1.2</t>
  </si>
  <si>
    <t>128.4.1.20</t>
  </si>
  <si>
    <t>128.4.1.29</t>
  </si>
  <si>
    <t>128.4.1.1</t>
  </si>
  <si>
    <t>128.4.1.11</t>
  </si>
  <si>
    <t>128.4.2.6</t>
  </si>
  <si>
    <t>128.4.2.16</t>
  </si>
  <si>
    <t>128.4.2.21</t>
  </si>
  <si>
    <t>128.4.2.20</t>
  </si>
  <si>
    <t>128.4.2.3</t>
  </si>
  <si>
    <t>DOS</t>
  </si>
  <si>
    <t>proprietary</t>
  </si>
  <si>
    <t>Ultrix 4.4</t>
  </si>
  <si>
    <t>SunOS 4.1.3</t>
  </si>
  <si>
    <t>HP-UX 10.02</t>
  </si>
  <si>
    <t>Cisco router</t>
  </si>
  <si>
    <t>Digital Unix 4.0</t>
  </si>
  <si>
    <t>printer server</t>
  </si>
  <si>
    <t>LORAN-C receiver</t>
  </si>
  <si>
    <t>time server</t>
  </si>
  <si>
    <t>file/time server</t>
  </si>
  <si>
    <t>mort</t>
  </si>
  <si>
    <t>128.4.2</t>
  </si>
  <si>
    <t>backroom</t>
  </si>
  <si>
    <t>grundoon</t>
  </si>
  <si>
    <t>howland</t>
  </si>
  <si>
    <t>wiley</t>
  </si>
  <si>
    <t>woodrow</t>
  </si>
  <si>
    <t>whimsy</t>
  </si>
  <si>
    <t>snavely</t>
  </si>
  <si>
    <t>rackety</t>
  </si>
  <si>
    <t>porkypine</t>
  </si>
  <si>
    <t>pogo</t>
  </si>
  <si>
    <t>mizbeaver</t>
  </si>
  <si>
    <t>hepzibah</t>
  </si>
  <si>
    <t>crazycat</t>
  </si>
  <si>
    <t>cowbird</t>
  </si>
  <si>
    <t>cockatoo</t>
  </si>
  <si>
    <t>bunnylou</t>
  </si>
  <si>
    <t>bridgeport</t>
  </si>
  <si>
    <t>barnstable</t>
  </si>
  <si>
    <t>baldwin</t>
  </si>
  <si>
    <t>albert</t>
  </si>
  <si>
    <t>Sun IPC</t>
  </si>
  <si>
    <t>Digital Alpha 3000/400</t>
  </si>
  <si>
    <t>Digital Alpha 3000/300</t>
  </si>
  <si>
    <t>Digital RISC 5000/240</t>
  </si>
  <si>
    <t>HP 9000/735</t>
  </si>
  <si>
    <t>churchy</t>
  </si>
  <si>
    <t>128.4.1</t>
  </si>
  <si>
    <t>128.4.1.64</t>
  </si>
  <si>
    <t>Torrent router</t>
  </si>
  <si>
    <t>CAIRN router</t>
  </si>
  <si>
    <t>program development</t>
  </si>
  <si>
    <t>grad student</t>
  </si>
  <si>
    <t>evans-gw</t>
  </si>
  <si>
    <t>mudge-gw</t>
  </si>
  <si>
    <t>department router</t>
  </si>
  <si>
    <t>Beverly Mills</t>
  </si>
  <si>
    <t>David Mills</t>
  </si>
  <si>
    <t>malarky</t>
  </si>
  <si>
    <t>TrueTime NTS-200</t>
  </si>
  <si>
    <t>brunce</t>
  </si>
  <si>
    <t>Solaris 2.8</t>
  </si>
  <si>
    <t>128.4.2.12</t>
  </si>
  <si>
    <t>FreeBSD 3.4</t>
  </si>
  <si>
    <t>128.4.2.4</t>
  </si>
  <si>
    <t>128.4.2.19</t>
  </si>
  <si>
    <t>pup-dog</t>
  </si>
  <si>
    <t>Cisco 736</t>
  </si>
  <si>
    <t>ISDN router</t>
  </si>
  <si>
    <t>128.4.1.21</t>
  </si>
  <si>
    <t>boombah</t>
  </si>
  <si>
    <t>FreeBSD 4.3</t>
  </si>
  <si>
    <t>Total Dcnet</t>
  </si>
  <si>
    <t>Total Backroom</t>
  </si>
  <si>
    <t>Total Campus</t>
  </si>
  <si>
    <t>128.4.2.9</t>
  </si>
  <si>
    <t>beauregard</t>
  </si>
  <si>
    <t>Compaq Alpha 433au</t>
  </si>
  <si>
    <t>Tru64 5.1</t>
  </si>
  <si>
    <t>128.4.2.5</t>
  </si>
  <si>
    <t>deacon</t>
  </si>
  <si>
    <t>Intel 386 25MHz</t>
  </si>
  <si>
    <t>128.4.1.32</t>
  </si>
  <si>
    <t>roogey</t>
  </si>
  <si>
    <t>alf</t>
  </si>
  <si>
    <t>Windows XP</t>
  </si>
  <si>
    <t>Sun Ultra 5_10</t>
  </si>
  <si>
    <t>Linux</t>
  </si>
  <si>
    <t>128.4.1.7</t>
  </si>
  <si>
    <t>DCnet campus</t>
  </si>
  <si>
    <t>DCnet backroom</t>
  </si>
  <si>
    <t>Solaris 2.9</t>
  </si>
  <si>
    <t>RAM</t>
  </si>
  <si>
    <t>Disk</t>
  </si>
  <si>
    <t>128.4.2.18</t>
  </si>
  <si>
    <t>macabre</t>
  </si>
  <si>
    <t>Dell 8200</t>
  </si>
  <si>
    <t>laptop-to-go</t>
  </si>
  <si>
    <t>128.4.2.8</t>
  </si>
  <si>
    <t>wifi-gw</t>
  </si>
  <si>
    <t>Linksys 811.abg</t>
  </si>
  <si>
    <t>wifi bridge</t>
  </si>
  <si>
    <t>128.4.2.13</t>
  </si>
  <si>
    <t>fuzzball</t>
  </si>
  <si>
    <t>DEC LSI-11/73</t>
  </si>
  <si>
    <t>Fuzzball</t>
  </si>
  <si>
    <t>historic interest</t>
  </si>
  <si>
    <t>128.4.1.26</t>
  </si>
  <si>
    <t>seminole</t>
  </si>
  <si>
    <t>Sun Blade 1500</t>
  </si>
  <si>
    <t>128.4.2.22</t>
  </si>
  <si>
    <t>ups1 (private)</t>
  </si>
  <si>
    <t>APC 2200 VA UPS</t>
  </si>
  <si>
    <t>upstairs UPC</t>
  </si>
  <si>
    <t>128.4.2.23</t>
  </si>
  <si>
    <t>ups2 (private)</t>
  </si>
  <si>
    <t>basement UPC</t>
  </si>
  <si>
    <t>Intel Pentium 2 200 MHz</t>
  </si>
  <si>
    <t>Intel Pentium 4 1.9 GHz</t>
  </si>
  <si>
    <t>Intel Pentium 4 1 GHz</t>
  </si>
  <si>
    <t>HP 6MP printer</t>
  </si>
  <si>
    <t>lab shared</t>
  </si>
  <si>
    <t>Cisco 736 ISDN router</t>
  </si>
  <si>
    <t>Sun Ultra 60</t>
  </si>
  <si>
    <t>Intel Pentium 2 300 MHz</t>
  </si>
  <si>
    <t>Intel Pentium 4 3.4 GHz</t>
  </si>
  <si>
    <t>Intel Pentium 4 2.8 GHz</t>
  </si>
  <si>
    <t>FreeBSD 5.3</t>
  </si>
  <si>
    <t>archive server</t>
  </si>
  <si>
    <t>Eileen/Keith Mills</t>
  </si>
  <si>
    <t>Intel Pentium 2 450 MHz</t>
  </si>
  <si>
    <t>Xerox 9400</t>
  </si>
  <si>
    <t>color printer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</si>
</sst>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="50" zoomScaleNormal="50" workbookViewId="0" topLeftCell="A1">
      <selection activeCell="J14" sqref="J14"/>
    </sheetView>
  </sheetViews>
  <sheetFormatPr defaultColWidth="9.140625" defaultRowHeight="12.75"/>
  <cols>
    <col min="1" max="1" width="17.7109375" style="1" bestFit="1" customWidth="1"/>
    <col min="2" max="2" width="26.8515625" style="1" bestFit="1" customWidth="1"/>
    <col min="3" max="3" width="36.7109375" style="1" bestFit="1" customWidth="1"/>
    <col min="4" max="4" width="25.57421875" style="1" bestFit="1" customWidth="1"/>
    <col min="5" max="5" width="35.140625" style="1" bestFit="1" customWidth="1"/>
    <col min="6" max="6" width="8.00390625" style="2" bestFit="1" customWidth="1"/>
    <col min="7" max="7" width="11.421875" style="2" bestFit="1" customWidth="1"/>
    <col min="8" max="16384" width="8.8515625" style="1" customWidth="1"/>
  </cols>
  <sheetData>
    <row r="1" spans="1:7" ht="21">
      <c r="A1" s="1" t="s">
        <v>62</v>
      </c>
      <c r="B1" s="1" t="s">
        <v>104</v>
      </c>
      <c r="F1" s="2" t="s">
        <v>107</v>
      </c>
      <c r="G1" s="2" t="s">
        <v>108</v>
      </c>
    </row>
    <row r="2" spans="1:7" ht="21">
      <c r="A2" s="1" t="s">
        <v>16</v>
      </c>
      <c r="B2" s="1" t="s">
        <v>43</v>
      </c>
      <c r="C2" s="1" t="s">
        <v>56</v>
      </c>
      <c r="D2" s="1" t="s">
        <v>26</v>
      </c>
      <c r="E2" s="1" t="s">
        <v>32</v>
      </c>
      <c r="F2" s="2">
        <v>32</v>
      </c>
      <c r="G2" s="2">
        <v>1.6</v>
      </c>
    </row>
    <row r="3" spans="1:5" ht="21">
      <c r="A3" s="1" t="s">
        <v>13</v>
      </c>
      <c r="B3" s="1" t="s">
        <v>46</v>
      </c>
      <c r="C3" s="1" t="s">
        <v>74</v>
      </c>
      <c r="D3" s="1" t="s">
        <v>24</v>
      </c>
      <c r="E3" s="1" t="s">
        <v>32</v>
      </c>
    </row>
    <row r="4" spans="1:7" ht="21">
      <c r="A4" s="1" t="s">
        <v>11</v>
      </c>
      <c r="B4" s="1" t="s">
        <v>47</v>
      </c>
      <c r="C4" s="1" t="s">
        <v>132</v>
      </c>
      <c r="D4" s="1" t="s">
        <v>86</v>
      </c>
      <c r="E4" s="1" t="s">
        <v>66</v>
      </c>
      <c r="F4" s="2">
        <v>64</v>
      </c>
      <c r="G4" s="2">
        <v>1.1</v>
      </c>
    </row>
    <row r="5" spans="1:7" ht="21">
      <c r="A5" s="1" t="s">
        <v>2</v>
      </c>
      <c r="B5" s="1" t="s">
        <v>53</v>
      </c>
      <c r="C5" s="1" t="s">
        <v>132</v>
      </c>
      <c r="D5" s="1" t="s">
        <v>78</v>
      </c>
      <c r="E5" s="1" t="s">
        <v>65</v>
      </c>
      <c r="F5" s="2">
        <v>64</v>
      </c>
      <c r="G5" s="2">
        <v>4</v>
      </c>
    </row>
    <row r="6" spans="1:7" ht="21">
      <c r="A6" s="1" t="s">
        <v>5</v>
      </c>
      <c r="B6" s="1" t="s">
        <v>61</v>
      </c>
      <c r="C6" s="1" t="s">
        <v>92</v>
      </c>
      <c r="D6" s="1" t="s">
        <v>93</v>
      </c>
      <c r="E6" s="1" t="s">
        <v>72</v>
      </c>
      <c r="F6" s="2">
        <v>128</v>
      </c>
      <c r="G6" s="2">
        <v>4.2</v>
      </c>
    </row>
    <row r="7" spans="1:7" ht="21">
      <c r="A7" s="1" t="s">
        <v>103</v>
      </c>
      <c r="B7" s="1" t="s">
        <v>99</v>
      </c>
      <c r="C7" s="1" t="s">
        <v>133</v>
      </c>
      <c r="D7" s="1" t="s">
        <v>100</v>
      </c>
      <c r="E7" s="1" t="s">
        <v>72</v>
      </c>
      <c r="F7" s="2">
        <v>512</v>
      </c>
      <c r="G7" s="2">
        <v>60</v>
      </c>
    </row>
    <row r="8" spans="1:7" ht="21">
      <c r="A8" s="1" t="s">
        <v>3</v>
      </c>
      <c r="B8" s="1" t="s">
        <v>52</v>
      </c>
      <c r="C8" s="1" t="s">
        <v>101</v>
      </c>
      <c r="D8" s="1" t="s">
        <v>106</v>
      </c>
      <c r="E8" s="1" t="s">
        <v>67</v>
      </c>
      <c r="F8" s="2">
        <v>256</v>
      </c>
      <c r="G8" s="2">
        <v>4.2</v>
      </c>
    </row>
    <row r="9" spans="1:7" ht="21">
      <c r="A9" s="1" t="s">
        <v>17</v>
      </c>
      <c r="B9" s="1" t="s">
        <v>42</v>
      </c>
      <c r="C9" s="1" t="s">
        <v>60</v>
      </c>
      <c r="D9" s="1" t="s">
        <v>27</v>
      </c>
      <c r="E9" s="1" t="s">
        <v>66</v>
      </c>
      <c r="F9" s="2">
        <v>32</v>
      </c>
      <c r="G9" s="2">
        <v>2</v>
      </c>
    </row>
    <row r="10" spans="1:7" ht="21">
      <c r="A10" s="1" t="s">
        <v>14</v>
      </c>
      <c r="B10" s="1" t="s">
        <v>45</v>
      </c>
      <c r="C10" s="1" t="s">
        <v>101</v>
      </c>
      <c r="D10" s="1" t="s">
        <v>106</v>
      </c>
      <c r="E10" s="1" t="s">
        <v>33</v>
      </c>
      <c r="F10" s="2">
        <v>128</v>
      </c>
      <c r="G10" s="2">
        <f>18+9</f>
        <v>27</v>
      </c>
    </row>
    <row r="11" spans="1:5" ht="21">
      <c r="A11" s="1" t="s">
        <v>84</v>
      </c>
      <c r="B11" s="1" t="s">
        <v>85</v>
      </c>
      <c r="C11" s="1" t="s">
        <v>137</v>
      </c>
      <c r="D11" s="1" t="s">
        <v>24</v>
      </c>
      <c r="E11" s="1" t="s">
        <v>83</v>
      </c>
    </row>
    <row r="12" spans="1:7" ht="21">
      <c r="A12" s="1" t="s">
        <v>12</v>
      </c>
      <c r="B12" s="1" t="s">
        <v>73</v>
      </c>
      <c r="C12" s="1" t="s">
        <v>101</v>
      </c>
      <c r="D12" s="1" t="s">
        <v>106</v>
      </c>
      <c r="E12" s="1" t="s">
        <v>72</v>
      </c>
      <c r="F12" s="2">
        <v>128</v>
      </c>
      <c r="G12" s="2">
        <v>9</v>
      </c>
    </row>
    <row r="13" spans="1:7" ht="21">
      <c r="A13" s="1" t="s">
        <v>1</v>
      </c>
      <c r="B13" s="1" t="s">
        <v>54</v>
      </c>
      <c r="C13" s="1" t="s">
        <v>101</v>
      </c>
      <c r="D13" s="1" t="s">
        <v>106</v>
      </c>
      <c r="E13" s="1" t="s">
        <v>67</v>
      </c>
      <c r="F13" s="2">
        <v>256</v>
      </c>
      <c r="G13" s="2">
        <v>4.2</v>
      </c>
    </row>
    <row r="14" spans="1:7" ht="21">
      <c r="A14" s="1" t="s">
        <v>0</v>
      </c>
      <c r="B14" s="1" t="s">
        <v>55</v>
      </c>
      <c r="C14" s="1" t="s">
        <v>132</v>
      </c>
      <c r="D14" s="1" t="s">
        <v>102</v>
      </c>
      <c r="E14" s="1" t="s">
        <v>66</v>
      </c>
      <c r="F14" s="2">
        <v>128</v>
      </c>
      <c r="G14" s="2">
        <f>10+1.5</f>
        <v>11.5</v>
      </c>
    </row>
    <row r="15" spans="1:7" ht="21">
      <c r="A15" s="1" t="s">
        <v>122</v>
      </c>
      <c r="B15" s="1" t="s">
        <v>123</v>
      </c>
      <c r="C15" s="1" t="s">
        <v>124</v>
      </c>
      <c r="D15" s="1" t="s">
        <v>76</v>
      </c>
      <c r="E15" s="1" t="s">
        <v>67</v>
      </c>
      <c r="F15" s="2">
        <v>512</v>
      </c>
      <c r="G15" s="2">
        <v>80</v>
      </c>
    </row>
    <row r="16" spans="1:7" ht="21">
      <c r="A16" s="1" t="s">
        <v>7</v>
      </c>
      <c r="B16" s="1" t="s">
        <v>49</v>
      </c>
      <c r="C16" s="1" t="s">
        <v>58</v>
      </c>
      <c r="D16" s="1" t="s">
        <v>29</v>
      </c>
      <c r="E16" s="1" t="s">
        <v>66</v>
      </c>
      <c r="F16" s="2">
        <v>64</v>
      </c>
      <c r="G16" s="2">
        <v>2.2</v>
      </c>
    </row>
    <row r="17" spans="1:7" ht="21">
      <c r="A17" s="1" t="s">
        <v>15</v>
      </c>
      <c r="B17" s="1" t="s">
        <v>44</v>
      </c>
      <c r="C17" s="1" t="s">
        <v>59</v>
      </c>
      <c r="D17" s="1" t="s">
        <v>25</v>
      </c>
      <c r="E17" s="1" t="s">
        <v>66</v>
      </c>
      <c r="F17" s="2">
        <v>64</v>
      </c>
      <c r="G17" s="2">
        <f>2*0.54</f>
        <v>1.08</v>
      </c>
    </row>
    <row r="18" spans="1:7" ht="21">
      <c r="A18" s="1" t="s">
        <v>8</v>
      </c>
      <c r="B18" s="1" t="s">
        <v>48</v>
      </c>
      <c r="C18" s="1" t="s">
        <v>96</v>
      </c>
      <c r="D18" s="1" t="s">
        <v>23</v>
      </c>
      <c r="E18" s="1" t="s">
        <v>31</v>
      </c>
      <c r="F18" s="2">
        <v>32</v>
      </c>
      <c r="G18" s="2">
        <v>2.1</v>
      </c>
    </row>
    <row r="19" spans="1:7" ht="21">
      <c r="A19" s="1" t="s">
        <v>4</v>
      </c>
      <c r="B19" s="1" t="s">
        <v>51</v>
      </c>
      <c r="C19" s="1" t="s">
        <v>57</v>
      </c>
      <c r="D19" s="1" t="s">
        <v>29</v>
      </c>
      <c r="E19" s="1" t="s">
        <v>66</v>
      </c>
      <c r="F19" s="2">
        <v>64</v>
      </c>
      <c r="G19" s="2">
        <v>2.2</v>
      </c>
    </row>
    <row r="20" spans="1:7" ht="21">
      <c r="A20" s="1" t="s">
        <v>97</v>
      </c>
      <c r="B20" s="1" t="s">
        <v>98</v>
      </c>
      <c r="C20" s="1" t="s">
        <v>134</v>
      </c>
      <c r="D20" s="1" t="s">
        <v>100</v>
      </c>
      <c r="E20" s="1" t="s">
        <v>136</v>
      </c>
      <c r="F20" s="2">
        <v>512</v>
      </c>
      <c r="G20" s="2">
        <v>40</v>
      </c>
    </row>
    <row r="21" spans="1:6" ht="21">
      <c r="A21" s="1" t="s">
        <v>6</v>
      </c>
      <c r="B21" s="1" t="s">
        <v>50</v>
      </c>
      <c r="C21" s="1" t="s">
        <v>135</v>
      </c>
      <c r="D21" s="1" t="s">
        <v>24</v>
      </c>
      <c r="E21" s="1" t="s">
        <v>30</v>
      </c>
      <c r="F21" s="2">
        <v>1</v>
      </c>
    </row>
    <row r="22" spans="1:5" ht="21">
      <c r="A22" s="1" t="s">
        <v>63</v>
      </c>
      <c r="B22" s="1" t="s">
        <v>69</v>
      </c>
      <c r="C22" s="1" t="s">
        <v>64</v>
      </c>
      <c r="D22" s="1" t="s">
        <v>24</v>
      </c>
      <c r="E22" s="1" t="s">
        <v>70</v>
      </c>
    </row>
    <row r="23" spans="1:5" ht="21">
      <c r="A23" s="1" t="s">
        <v>9</v>
      </c>
      <c r="B23" s="1" t="s">
        <v>68</v>
      </c>
      <c r="C23" s="1" t="s">
        <v>28</v>
      </c>
      <c r="D23" s="1" t="s">
        <v>24</v>
      </c>
      <c r="E23" s="1" t="s">
        <v>70</v>
      </c>
    </row>
    <row r="24" spans="5:7" ht="21">
      <c r="E24" s="1" t="s">
        <v>89</v>
      </c>
      <c r="F24" s="2">
        <f>SUM(F2:F23)</f>
        <v>2977</v>
      </c>
      <c r="G24" s="2">
        <f>SUM(G2:G23)</f>
        <v>256.38</v>
      </c>
    </row>
    <row r="25" spans="1:7" ht="21">
      <c r="A25" s="1" t="s">
        <v>35</v>
      </c>
      <c r="B25" s="1" t="s">
        <v>105</v>
      </c>
      <c r="F25" s="2" t="s">
        <v>107</v>
      </c>
      <c r="G25" s="2" t="s">
        <v>108</v>
      </c>
    </row>
    <row r="26" spans="1:7" ht="21">
      <c r="A26" s="1" t="s">
        <v>22</v>
      </c>
      <c r="B26" s="1" t="s">
        <v>41</v>
      </c>
      <c r="C26" s="1" t="s">
        <v>138</v>
      </c>
      <c r="D26" s="1" t="s">
        <v>106</v>
      </c>
      <c r="E26" s="1" t="s">
        <v>33</v>
      </c>
      <c r="F26" s="2">
        <v>768</v>
      </c>
      <c r="G26" s="2">
        <f>36+33</f>
        <v>69</v>
      </c>
    </row>
    <row r="27" spans="1:7" ht="21">
      <c r="A27" s="1" t="s">
        <v>79</v>
      </c>
      <c r="B27" s="1" t="s">
        <v>34</v>
      </c>
      <c r="C27" s="1" t="s">
        <v>139</v>
      </c>
      <c r="D27" s="1" t="s">
        <v>142</v>
      </c>
      <c r="E27" s="1" t="s">
        <v>66</v>
      </c>
      <c r="F27" s="2">
        <v>320</v>
      </c>
      <c r="G27" s="2">
        <v>24</v>
      </c>
    </row>
    <row r="28" spans="1:7" ht="21">
      <c r="A28" s="1" t="s">
        <v>94</v>
      </c>
      <c r="B28" s="1" t="s">
        <v>95</v>
      </c>
      <c r="C28" s="1" t="s">
        <v>124</v>
      </c>
      <c r="D28" s="1" t="s">
        <v>106</v>
      </c>
      <c r="E28" s="1" t="s">
        <v>72</v>
      </c>
      <c r="F28" s="2">
        <v>1024</v>
      </c>
      <c r="G28" s="2">
        <f>80+150</f>
        <v>230</v>
      </c>
    </row>
    <row r="29" spans="1:7" ht="21">
      <c r="A29" s="1" t="s">
        <v>18</v>
      </c>
      <c r="B29" s="1" t="s">
        <v>36</v>
      </c>
      <c r="C29" s="1" t="s">
        <v>140</v>
      </c>
      <c r="D29" s="1" t="s">
        <v>100</v>
      </c>
      <c r="E29" s="1" t="s">
        <v>72</v>
      </c>
      <c r="F29" s="2">
        <v>1024</v>
      </c>
      <c r="G29" s="2">
        <f>250+250</f>
        <v>500</v>
      </c>
    </row>
    <row r="30" spans="1:7" ht="21">
      <c r="A30" s="1" t="s">
        <v>10</v>
      </c>
      <c r="B30" s="1" t="s">
        <v>37</v>
      </c>
      <c r="C30" s="1" t="s">
        <v>56</v>
      </c>
      <c r="D30" s="1" t="s">
        <v>26</v>
      </c>
      <c r="E30" s="1" t="s">
        <v>33</v>
      </c>
      <c r="F30" s="2">
        <v>32</v>
      </c>
      <c r="G30" s="2">
        <v>1.6</v>
      </c>
    </row>
    <row r="31" spans="1:5" ht="21">
      <c r="A31" s="1" t="s">
        <v>113</v>
      </c>
      <c r="B31" s="1" t="s">
        <v>114</v>
      </c>
      <c r="C31" s="1" t="s">
        <v>115</v>
      </c>
      <c r="D31" s="1" t="s">
        <v>24</v>
      </c>
      <c r="E31" s="1" t="s">
        <v>116</v>
      </c>
    </row>
    <row r="32" spans="1:7" ht="21">
      <c r="A32" s="1" t="s">
        <v>90</v>
      </c>
      <c r="B32" s="1" t="s">
        <v>91</v>
      </c>
      <c r="C32" s="1" t="s">
        <v>141</v>
      </c>
      <c r="D32" s="1" t="s">
        <v>142</v>
      </c>
      <c r="E32" s="1" t="s">
        <v>143</v>
      </c>
      <c r="F32" s="2">
        <v>512</v>
      </c>
      <c r="G32" s="2">
        <f>250+250</f>
        <v>500</v>
      </c>
    </row>
    <row r="33" spans="1:7" ht="21">
      <c r="A33" s="1" t="s">
        <v>117</v>
      </c>
      <c r="B33" s="1" t="s">
        <v>118</v>
      </c>
      <c r="C33" s="1" t="s">
        <v>119</v>
      </c>
      <c r="D33" s="1" t="s">
        <v>120</v>
      </c>
      <c r="E33" s="1" t="s">
        <v>121</v>
      </c>
      <c r="F33" s="2">
        <v>1</v>
      </c>
      <c r="G33" s="2">
        <v>30</v>
      </c>
    </row>
    <row r="34" spans="1:7" ht="21">
      <c r="A34" s="1" t="s">
        <v>77</v>
      </c>
      <c r="B34" s="1" t="s">
        <v>75</v>
      </c>
      <c r="C34" s="1" t="s">
        <v>133</v>
      </c>
      <c r="D34" s="1" t="s">
        <v>100</v>
      </c>
      <c r="E34" s="1" t="s">
        <v>144</v>
      </c>
      <c r="F34" s="2">
        <v>512</v>
      </c>
      <c r="G34" s="2">
        <v>120</v>
      </c>
    </row>
    <row r="35" spans="1:7" ht="21">
      <c r="A35" s="1" t="s">
        <v>19</v>
      </c>
      <c r="B35" s="1" t="s">
        <v>38</v>
      </c>
      <c r="C35" s="1" t="s">
        <v>145</v>
      </c>
      <c r="D35" s="1" t="s">
        <v>142</v>
      </c>
      <c r="E35" s="1" t="s">
        <v>66</v>
      </c>
      <c r="F35" s="2">
        <v>320</v>
      </c>
      <c r="G35" s="2">
        <f>21+9</f>
        <v>30</v>
      </c>
    </row>
    <row r="36" spans="1:7" ht="21">
      <c r="A36" s="1" t="s">
        <v>109</v>
      </c>
      <c r="B36" s="1" t="s">
        <v>110</v>
      </c>
      <c r="C36" s="1" t="s">
        <v>111</v>
      </c>
      <c r="D36" s="1" t="s">
        <v>100</v>
      </c>
      <c r="E36" s="1" t="s">
        <v>112</v>
      </c>
      <c r="F36" s="2">
        <v>512</v>
      </c>
      <c r="G36" s="2">
        <v>20</v>
      </c>
    </row>
    <row r="37" spans="1:5" ht="21">
      <c r="A37" s="1" t="s">
        <v>80</v>
      </c>
      <c r="B37" s="1" t="s">
        <v>81</v>
      </c>
      <c r="C37" s="1" t="s">
        <v>82</v>
      </c>
      <c r="D37" s="1" t="s">
        <v>24</v>
      </c>
      <c r="E37" s="1" t="s">
        <v>83</v>
      </c>
    </row>
    <row r="38" spans="1:5" ht="21">
      <c r="A38" s="1" t="s">
        <v>21</v>
      </c>
      <c r="B38" s="1" t="s">
        <v>40</v>
      </c>
      <c r="C38" s="1" t="s">
        <v>146</v>
      </c>
      <c r="D38" s="1" t="s">
        <v>24</v>
      </c>
      <c r="E38" s="1" t="s">
        <v>147</v>
      </c>
    </row>
    <row r="39" spans="1:7" ht="21">
      <c r="A39" s="1" t="s">
        <v>20</v>
      </c>
      <c r="B39" s="1" t="s">
        <v>39</v>
      </c>
      <c r="C39" s="1" t="s">
        <v>141</v>
      </c>
      <c r="D39" s="1" t="s">
        <v>100</v>
      </c>
      <c r="E39" s="1" t="s">
        <v>71</v>
      </c>
      <c r="F39" s="2">
        <v>1024</v>
      </c>
      <c r="G39" s="2">
        <v>200</v>
      </c>
    </row>
    <row r="40" spans="1:5" ht="21">
      <c r="A40" s="1" t="s">
        <v>125</v>
      </c>
      <c r="B40" s="1" t="s">
        <v>126</v>
      </c>
      <c r="C40" s="1" t="s">
        <v>127</v>
      </c>
      <c r="D40" s="1" t="s">
        <v>24</v>
      </c>
      <c r="E40" s="1" t="s">
        <v>128</v>
      </c>
    </row>
    <row r="41" spans="1:5" ht="21">
      <c r="A41" s="1" t="s">
        <v>129</v>
      </c>
      <c r="B41" s="1" t="s">
        <v>130</v>
      </c>
      <c r="C41" s="1" t="s">
        <v>127</v>
      </c>
      <c r="D41" s="1" t="s">
        <v>24</v>
      </c>
      <c r="E41" s="1" t="s">
        <v>131</v>
      </c>
    </row>
    <row r="42" spans="5:7" ht="21">
      <c r="E42" s="1" t="s">
        <v>88</v>
      </c>
      <c r="F42" s="3">
        <f>SUM(F26:F39)</f>
        <v>6049</v>
      </c>
      <c r="G42" s="3">
        <f>SUM(G26:G39)</f>
        <v>1724.6</v>
      </c>
    </row>
    <row r="43" spans="5:7" ht="21">
      <c r="E43" s="1" t="s">
        <v>87</v>
      </c>
      <c r="F43" s="3">
        <f>F24+F42</f>
        <v>9026</v>
      </c>
      <c r="G43" s="3">
        <f>G24+G42</f>
        <v>1980.98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Mills</dc:creator>
  <cp:keywords/>
  <dc:description/>
  <cp:lastModifiedBy>David L. Mills</cp:lastModifiedBy>
  <dcterms:created xsi:type="dcterms:W3CDTF">1998-07-27T02:36:00Z</dcterms:created>
  <dcterms:modified xsi:type="dcterms:W3CDTF">2005-01-21T01:43:03Z</dcterms:modified>
  <cp:category/>
  <cp:version/>
  <cp:contentType/>
  <cp:contentStatus/>
</cp:coreProperties>
</file>